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3er TRIMESTRE\1_Formatos IFT 2022 - Sector Paraestatal Municipal SCG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0490" windowHeight="7155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7" i="1"/>
  <c r="H58" i="1"/>
  <c r="H59" i="1"/>
  <c r="H42" i="1"/>
  <c r="H43" i="1"/>
  <c r="H44" i="1"/>
  <c r="H45" i="1"/>
  <c r="H46" i="1"/>
  <c r="H47" i="1"/>
  <c r="H48" i="1"/>
  <c r="H49" i="1"/>
  <c r="H41" i="1"/>
  <c r="H32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H52" i="1" s="1"/>
  <c r="E53" i="1"/>
  <c r="H53" i="1" s="1"/>
  <c r="E54" i="1"/>
  <c r="H54" i="1" s="1"/>
  <c r="E55" i="1"/>
  <c r="H55" i="1" s="1"/>
  <c r="E56" i="1"/>
  <c r="H56" i="1" s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G10" i="1" s="1"/>
  <c r="G160" i="1" s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F10" i="1"/>
  <c r="D10" i="1" l="1"/>
  <c r="D160" i="1" s="1"/>
  <c r="C10" i="1"/>
  <c r="C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<sst xmlns="http://schemas.openxmlformats.org/spreadsheetml/2006/main" count="163" uniqueCount="90">
  <si>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</si>
  <si>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</si>
  <si>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</si>
  <si>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</si>
  <si>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</si>
  <si>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</si>
  <si>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</si>
  <si>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</si>
  <si>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</si>
  <si>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</si>
  <si>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</si>
  <si>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</si>
  <si>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</si>
  <si>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</si>
  <si>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</si>
  <si>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</si>
  <si>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</si>
  <si>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</si>
  <si>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</si>
  <si>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</si>
  <si>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</si>
  <si>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</si>
  <si>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</si>
  <si>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</si>
  <si>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</si>
  <si>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</si>
  <si>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</si>
  <si>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</si>
  <si>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</si>
  <si>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</si>
  <si>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</si>
  <si>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</si>
  <si>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</si>
  <si>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</si>
  <si>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</si>
  <si>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</si>
  <si>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</si>
  <si>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</si>
  <si>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</si>
  <si>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</si>
  <si>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</si>
  <si>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</si>
  <si>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</si>
  <si>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</si>
  <si>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</si>
  <si>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</si>
  <si>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</si>
  <si>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</si>
  <si>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</si>
  <si>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</si>
  <si>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</si>
  <si>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</si>
  <si>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</si>
  <si>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</si>
  <si>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</si>
  <si>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</si>
  <si>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</si>
  <si>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</si>
  <si>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</si>
  <si>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</si>
  <si>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</si>
  <si>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</si>
  <si>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</si>
  <si>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</si>
  <si>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</si>
  <si>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</si>
  <si>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</si>
  <si>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</si>
  <si>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</si>
  <si>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</si>
  <si>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</si>
  <si>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</si>
  <si>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</si>
  <si>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</si>
  <si>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</si>
  <si>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</si>
  <si>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</si>
  <si>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</si>
  <si>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</si>
  <si>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</si>
  <si>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</si>
  <si>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</si>
  <si>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</si>
  <si>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</si>
  <si>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</si>
  <si>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</si>
  <si>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</si>
  <si>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</si>
  <si>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Pensiones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</si>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</sst>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B1:R1061"/>
  <sheetViews>
    <sheetView tabSelected="1" zoomScale="90" zoomScaleNormal="90" workbookViewId="0">
      <selection activeCell="G173" sqref="G17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3">
      <c r="I1" s="2" t="s">
        <v>0</v>
      </c>
    </row>
    <row r="2" spans="2:9" ht="15" customHeight="1" x14ac:dyDescent="0.2">
      <c r="B2" s="43" t="s">
        <v>88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5">
      <c r="B5" s="49" t="s">
        <v>89</v>
      </c>
      <c r="C5" s="50"/>
      <c r="D5" s="50"/>
      <c r="E5" s="50"/>
      <c r="F5" s="50"/>
      <c r="G5" s="50"/>
      <c r="H5" s="51"/>
    </row>
    <row r="6" spans="2:9" ht="15.75" customHeight="1" thickBot="1" x14ac:dyDescent="0.3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5">
      <c r="B9" s="4"/>
      <c r="C9" s="5"/>
      <c r="D9" s="5"/>
      <c r="E9" s="27"/>
      <c r="F9" s="5"/>
      <c r="G9" s="5"/>
      <c r="H9" s="33"/>
    </row>
    <row r="10" spans="2:9" x14ac:dyDescent="0.25">
      <c r="B10" s="6" t="s">
        <v>12</v>
      </c>
      <c r="C10" s="7">
        <f>SUM(C12,C20,C30,C40,C50,C60,C64,C73,C77)</f>
        <v>386298659</v>
      </c>
      <c r="D10" s="8">
        <f>SUM(D12,D20,D30,D40,D50,D60,D64,D73,D77)</f>
        <v>73358769.379999995</v>
      </c>
      <c r="E10" s="28">
        <f t="shared" ref="E10:H10" si="0">SUM(E12,E20,E30,E40,E50,E60,E64,E73,E77)</f>
        <v>459657428.38</v>
      </c>
      <c r="F10" s="8">
        <f t="shared" si="0"/>
        <v>322565421.69000006</v>
      </c>
      <c r="G10" s="8">
        <f t="shared" si="0"/>
        <v>288851972.40000004</v>
      </c>
      <c r="H10" s="28">
        <f t="shared" si="0"/>
        <v>137092006.69</v>
      </c>
    </row>
    <row r="11" spans="2:9" x14ac:dyDescent="0.25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5">
      <c r="B12" s="6" t="s">
        <v>13</v>
      </c>
      <c r="C12" s="7">
        <f>SUM(C13:C19)</f>
        <v>77963214</v>
      </c>
      <c r="D12" s="7">
        <f>SUM(D13:D19)</f>
        <v>0</v>
      </c>
      <c r="E12" s="29">
        <f t="shared" ref="E12:H12" si="1">SUM(E13:E19)</f>
        <v>77963214</v>
      </c>
      <c r="F12" s="7">
        <f t="shared" si="1"/>
        <v>57346195.410000004</v>
      </c>
      <c r="G12" s="7">
        <f t="shared" si="1"/>
        <v>52589163.870000005</v>
      </c>
      <c r="H12" s="29">
        <f t="shared" si="1"/>
        <v>20617018.59</v>
      </c>
    </row>
    <row r="13" spans="2:9" ht="24" x14ac:dyDescent="0.2">
      <c r="B13" s="10" t="s">
        <v>14</v>
      </c>
      <c r="C13" s="25">
        <v>23252138.510000002</v>
      </c>
      <c r="D13" s="25">
        <v>170000</v>
      </c>
      <c r="E13" s="30">
        <f>SUM(C13:D13)</f>
        <v>23422138.510000002</v>
      </c>
      <c r="F13" s="26">
        <v>17991831.850000001</v>
      </c>
      <c r="G13" s="26">
        <v>17991831.850000001</v>
      </c>
      <c r="H13" s="34">
        <f>SUM(E13-F13)</f>
        <v>5430306.6600000001</v>
      </c>
    </row>
    <row r="14" spans="2:9" ht="22.9" customHeight="1" x14ac:dyDescent="0.2">
      <c r="B14" s="10" t="s">
        <v>15</v>
      </c>
      <c r="C14" s="25">
        <v>6040873.3600000003</v>
      </c>
      <c r="D14" s="25">
        <v>760299.5</v>
      </c>
      <c r="E14" s="30">
        <f t="shared" ref="E14:E79" si="2">SUM(C14:D14)</f>
        <v>6801172.8600000003</v>
      </c>
      <c r="F14" s="26">
        <v>4760993.2300000004</v>
      </c>
      <c r="G14" s="26">
        <v>4760993.2300000004</v>
      </c>
      <c r="H14" s="34">
        <f t="shared" ref="H14:H79" si="3">SUM(E14-F14)</f>
        <v>2040179.63</v>
      </c>
    </row>
    <row r="15" spans="2:9" x14ac:dyDescent="0.2">
      <c r="B15" s="10" t="s">
        <v>16</v>
      </c>
      <c r="C15" s="25">
        <v>18868105.82</v>
      </c>
      <c r="D15" s="25">
        <v>225774.91</v>
      </c>
      <c r="E15" s="30">
        <f t="shared" si="2"/>
        <v>19093880.73</v>
      </c>
      <c r="F15" s="26">
        <v>13891286.539999999</v>
      </c>
      <c r="G15" s="26">
        <v>9134255</v>
      </c>
      <c r="H15" s="34">
        <f t="shared" si="3"/>
        <v>5202594.1900000013</v>
      </c>
    </row>
    <row r="16" spans="2:9" x14ac:dyDescent="0.2">
      <c r="B16" s="10" t="s">
        <v>17</v>
      </c>
      <c r="C16" s="25">
        <v>6036050</v>
      </c>
      <c r="D16" s="25">
        <v>0</v>
      </c>
      <c r="E16" s="30">
        <f t="shared" si="2"/>
        <v>6036050</v>
      </c>
      <c r="F16" s="26">
        <v>4578898.32</v>
      </c>
      <c r="G16" s="26">
        <v>4578898.32</v>
      </c>
      <c r="H16" s="34">
        <f t="shared" si="3"/>
        <v>1457151.6799999997</v>
      </c>
    </row>
    <row r="17" spans="2:8" x14ac:dyDescent="0.2">
      <c r="B17" s="10" t="s">
        <v>18</v>
      </c>
      <c r="C17" s="25">
        <v>22019656.48</v>
      </c>
      <c r="D17" s="25">
        <v>509736.9</v>
      </c>
      <c r="E17" s="30">
        <f t="shared" si="2"/>
        <v>22529393.379999999</v>
      </c>
      <c r="F17" s="26">
        <v>16123185.470000001</v>
      </c>
      <c r="G17" s="26">
        <v>16123185.470000001</v>
      </c>
      <c r="H17" s="34">
        <f t="shared" si="3"/>
        <v>6406207.9099999983</v>
      </c>
    </row>
    <row r="18" spans="2:8" x14ac:dyDescent="0.2">
      <c r="B18" s="10" t="s">
        <v>19</v>
      </c>
      <c r="C18" s="25">
        <v>1746389.83</v>
      </c>
      <c r="D18" s="25">
        <v>-1665811.31</v>
      </c>
      <c r="E18" s="30">
        <f t="shared" si="2"/>
        <v>80578.520000000019</v>
      </c>
      <c r="F18" s="26">
        <v>0</v>
      </c>
      <c r="G18" s="26">
        <v>0</v>
      </c>
      <c r="H18" s="34">
        <f t="shared" si="3"/>
        <v>80578.520000000019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 x14ac:dyDescent="0.25">
      <c r="B20" s="12" t="s">
        <v>21</v>
      </c>
      <c r="C20" s="7">
        <f>SUM(C21:C29)</f>
        <v>170203789</v>
      </c>
      <c r="D20" s="7">
        <f t="shared" ref="D20:H20" si="4">SUM(D21:D29)</f>
        <v>30878959.23</v>
      </c>
      <c r="E20" s="29">
        <f t="shared" si="4"/>
        <v>201082748.22999999</v>
      </c>
      <c r="F20" s="7">
        <f t="shared" si="4"/>
        <v>147517533.36000004</v>
      </c>
      <c r="G20" s="7">
        <f t="shared" si="4"/>
        <v>128470681.54000001</v>
      </c>
      <c r="H20" s="29">
        <f t="shared" si="4"/>
        <v>53565214.869999975</v>
      </c>
    </row>
    <row r="21" spans="2:8" ht="24" x14ac:dyDescent="0.2">
      <c r="B21" s="10" t="s">
        <v>22</v>
      </c>
      <c r="C21" s="25">
        <v>454036</v>
      </c>
      <c r="D21" s="25">
        <v>163972.57</v>
      </c>
      <c r="E21" s="30">
        <f t="shared" si="2"/>
        <v>618008.57000000007</v>
      </c>
      <c r="F21" s="26">
        <v>585876.25</v>
      </c>
      <c r="G21" s="26">
        <v>566375.80000000005</v>
      </c>
      <c r="H21" s="34">
        <f t="shared" si="3"/>
        <v>32132.320000000065</v>
      </c>
    </row>
    <row r="22" spans="2:8" x14ac:dyDescent="0.2">
      <c r="B22" s="10" t="s">
        <v>23</v>
      </c>
      <c r="C22" s="25">
        <v>162642</v>
      </c>
      <c r="D22" s="25">
        <v>-201.58</v>
      </c>
      <c r="E22" s="30">
        <f t="shared" si="2"/>
        <v>162440.42000000001</v>
      </c>
      <c r="F22" s="26">
        <v>104312.47</v>
      </c>
      <c r="G22" s="26">
        <v>104312.47</v>
      </c>
      <c r="H22" s="34">
        <f t="shared" si="3"/>
        <v>58127.950000000012</v>
      </c>
    </row>
    <row r="23" spans="2:8" ht="24" x14ac:dyDescent="0.2">
      <c r="B23" s="10" t="s">
        <v>24</v>
      </c>
      <c r="C23" s="25"/>
      <c r="D23" s="25"/>
      <c r="E23" s="30">
        <f t="shared" si="2"/>
        <v>0</v>
      </c>
      <c r="F23" s="26"/>
      <c r="G23" s="26"/>
      <c r="H23" s="34">
        <f t="shared" si="3"/>
        <v>0</v>
      </c>
    </row>
    <row r="24" spans="2:8" ht="24" x14ac:dyDescent="0.2">
      <c r="B24" s="10" t="s">
        <v>25</v>
      </c>
      <c r="C24" s="25">
        <v>82364</v>
      </c>
      <c r="D24" s="25">
        <v>-12679.71</v>
      </c>
      <c r="E24" s="30">
        <f t="shared" si="2"/>
        <v>69684.290000000008</v>
      </c>
      <c r="F24" s="26">
        <v>67239.990000000005</v>
      </c>
      <c r="G24" s="26">
        <v>67239.990000000005</v>
      </c>
      <c r="H24" s="34">
        <f t="shared" si="3"/>
        <v>2444.3000000000029</v>
      </c>
    </row>
    <row r="25" spans="2:8" ht="23.45" customHeight="1" x14ac:dyDescent="0.2">
      <c r="B25" s="10" t="s">
        <v>26</v>
      </c>
      <c r="C25" s="25">
        <v>168500978</v>
      </c>
      <c r="D25" s="25">
        <v>30599325.199999999</v>
      </c>
      <c r="E25" s="30">
        <f t="shared" si="2"/>
        <v>199100303.19999999</v>
      </c>
      <c r="F25" s="26">
        <v>145819953.33000001</v>
      </c>
      <c r="G25" s="26">
        <v>126822723.92</v>
      </c>
      <c r="H25" s="34">
        <f t="shared" si="3"/>
        <v>53280349.869999975</v>
      </c>
    </row>
    <row r="26" spans="2:8" x14ac:dyDescent="0.2">
      <c r="B26" s="10" t="s">
        <v>27</v>
      </c>
      <c r="C26" s="25">
        <v>403059</v>
      </c>
      <c r="D26" s="25">
        <v>0</v>
      </c>
      <c r="E26" s="30">
        <f t="shared" si="2"/>
        <v>403059</v>
      </c>
      <c r="F26" s="26">
        <v>331975.27</v>
      </c>
      <c r="G26" s="26">
        <v>304616.43</v>
      </c>
      <c r="H26" s="34">
        <f t="shared" si="3"/>
        <v>71083.729999999981</v>
      </c>
    </row>
    <row r="27" spans="2:8" ht="24" x14ac:dyDescent="0.2">
      <c r="B27" s="10" t="s">
        <v>28</v>
      </c>
      <c r="C27" s="25">
        <v>113317</v>
      </c>
      <c r="D27" s="25">
        <v>59691.38</v>
      </c>
      <c r="E27" s="30">
        <f t="shared" si="2"/>
        <v>173008.38</v>
      </c>
      <c r="F27" s="26">
        <v>171487.46</v>
      </c>
      <c r="G27" s="26">
        <v>171487.46</v>
      </c>
      <c r="H27" s="34">
        <f t="shared" si="3"/>
        <v>1520.9200000000128</v>
      </c>
    </row>
    <row r="28" spans="2:8" ht="12" customHeight="1" x14ac:dyDescent="0.2">
      <c r="B28" s="10" t="s">
        <v>29</v>
      </c>
      <c r="C28" s="25"/>
      <c r="D28" s="25"/>
      <c r="E28" s="30">
        <f t="shared" si="2"/>
        <v>0</v>
      </c>
      <c r="F28" s="26"/>
      <c r="G28" s="26"/>
      <c r="H28" s="34">
        <f t="shared" si="3"/>
        <v>0</v>
      </c>
    </row>
    <row r="29" spans="2:8" ht="25.9" customHeight="1" x14ac:dyDescent="0.2">
      <c r="B29" s="10" t="s">
        <v>30</v>
      </c>
      <c r="C29" s="25">
        <v>487393</v>
      </c>
      <c r="D29" s="25">
        <v>68851.37</v>
      </c>
      <c r="E29" s="30">
        <f t="shared" si="2"/>
        <v>556244.37</v>
      </c>
      <c r="F29" s="26">
        <v>436688.59</v>
      </c>
      <c r="G29" s="26">
        <v>433925.47</v>
      </c>
      <c r="H29" s="34">
        <f t="shared" si="3"/>
        <v>119555.77999999997</v>
      </c>
    </row>
    <row r="30" spans="2:8" s="9" customFormat="1" ht="24" x14ac:dyDescent="0.2">
      <c r="B30" s="12" t="s">
        <v>31</v>
      </c>
      <c r="C30" s="7">
        <f>SUM(C31:C39)</f>
        <v>137881145</v>
      </c>
      <c r="D30" s="7">
        <f t="shared" ref="D30:H30" si="5">SUM(D31:D39)</f>
        <v>41315533.539999992</v>
      </c>
      <c r="E30" s="29">
        <f t="shared" si="5"/>
        <v>179196678.54000002</v>
      </c>
      <c r="F30" s="7">
        <f t="shared" si="5"/>
        <v>116802459.92000002</v>
      </c>
      <c r="G30" s="7">
        <f t="shared" si="5"/>
        <v>107339085.95</v>
      </c>
      <c r="H30" s="29">
        <f t="shared" si="5"/>
        <v>62394218.61999999</v>
      </c>
    </row>
    <row r="31" spans="2:8" x14ac:dyDescent="0.2">
      <c r="B31" s="10" t="s">
        <v>32</v>
      </c>
      <c r="C31" s="25">
        <v>234774</v>
      </c>
      <c r="D31" s="25">
        <v>-65344.29</v>
      </c>
      <c r="E31" s="30">
        <f t="shared" si="2"/>
        <v>169429.71</v>
      </c>
      <c r="F31" s="26">
        <v>107033.69</v>
      </c>
      <c r="G31" s="26">
        <v>105119.65</v>
      </c>
      <c r="H31" s="34">
        <f t="shared" si="3"/>
        <v>62396.01999999999</v>
      </c>
    </row>
    <row r="32" spans="2:8" x14ac:dyDescent="0.2">
      <c r="B32" s="10" t="s">
        <v>33</v>
      </c>
      <c r="C32" s="25">
        <v>3115066</v>
      </c>
      <c r="D32" s="25">
        <v>405162.66</v>
      </c>
      <c r="E32" s="30">
        <f t="shared" si="2"/>
        <v>3520228.66</v>
      </c>
      <c r="F32" s="26">
        <v>2024868.65</v>
      </c>
      <c r="G32" s="26">
        <v>1758463.75</v>
      </c>
      <c r="H32" s="34">
        <f t="shared" si="3"/>
        <v>1495360.0100000002</v>
      </c>
    </row>
    <row r="33" spans="2:8" ht="24" x14ac:dyDescent="0.2">
      <c r="B33" s="10" t="s">
        <v>34</v>
      </c>
      <c r="C33" s="25">
        <v>130205801</v>
      </c>
      <c r="D33" s="25">
        <v>40921626.600000001</v>
      </c>
      <c r="E33" s="30">
        <f t="shared" si="2"/>
        <v>171127427.59999999</v>
      </c>
      <c r="F33" s="26">
        <v>111824396.48</v>
      </c>
      <c r="G33" s="26">
        <v>102686670.95999999</v>
      </c>
      <c r="H33" s="34">
        <f t="shared" si="3"/>
        <v>59303031.11999999</v>
      </c>
    </row>
    <row r="34" spans="2:8" ht="24.6" customHeight="1" x14ac:dyDescent="0.2">
      <c r="B34" s="10" t="s">
        <v>35</v>
      </c>
      <c r="C34" s="25">
        <v>49594</v>
      </c>
      <c r="D34" s="25">
        <v>-26299.95</v>
      </c>
      <c r="E34" s="30">
        <f t="shared" si="2"/>
        <v>23294.05</v>
      </c>
      <c r="F34" s="26">
        <v>14904.26</v>
      </c>
      <c r="G34" s="26">
        <v>14904.26</v>
      </c>
      <c r="H34" s="34">
        <f t="shared" si="3"/>
        <v>8389.7899999999991</v>
      </c>
    </row>
    <row r="35" spans="2:8" ht="24" x14ac:dyDescent="0.2">
      <c r="B35" s="10" t="s">
        <v>36</v>
      </c>
      <c r="C35" s="25">
        <v>3437759</v>
      </c>
      <c r="D35" s="25">
        <v>92122.37</v>
      </c>
      <c r="E35" s="30">
        <f t="shared" si="2"/>
        <v>3529881.37</v>
      </c>
      <c r="F35" s="26">
        <v>2391458.09</v>
      </c>
      <c r="G35" s="26">
        <v>2355008.58</v>
      </c>
      <c r="H35" s="34">
        <f t="shared" si="3"/>
        <v>1138423.2800000003</v>
      </c>
    </row>
    <row r="36" spans="2:8" ht="24" x14ac:dyDescent="0.2">
      <c r="B36" s="10" t="s">
        <v>37</v>
      </c>
      <c r="C36" s="25">
        <v>313200</v>
      </c>
      <c r="D36" s="25">
        <v>-49672.63</v>
      </c>
      <c r="E36" s="30">
        <f t="shared" si="2"/>
        <v>263527.37</v>
      </c>
      <c r="F36" s="26">
        <v>167040</v>
      </c>
      <c r="G36" s="26">
        <v>146160</v>
      </c>
      <c r="H36" s="34">
        <f t="shared" si="3"/>
        <v>96487.37</v>
      </c>
    </row>
    <row r="37" spans="2:8" x14ac:dyDescent="0.2">
      <c r="B37" s="10" t="s">
        <v>38</v>
      </c>
      <c r="C37" s="25">
        <v>7000</v>
      </c>
      <c r="D37" s="25">
        <v>-830.8</v>
      </c>
      <c r="E37" s="30">
        <f t="shared" si="2"/>
        <v>6169.2</v>
      </c>
      <c r="F37" s="26">
        <v>4197.34</v>
      </c>
      <c r="G37" s="26">
        <v>4197.34</v>
      </c>
      <c r="H37" s="34">
        <f t="shared" si="3"/>
        <v>1971.8599999999997</v>
      </c>
    </row>
    <row r="38" spans="2:8" x14ac:dyDescent="0.2">
      <c r="B38" s="10" t="s">
        <v>39</v>
      </c>
      <c r="C38" s="25">
        <v>508831</v>
      </c>
      <c r="D38" s="25">
        <v>40165.120000000003</v>
      </c>
      <c r="E38" s="30">
        <f t="shared" si="2"/>
        <v>548996.12</v>
      </c>
      <c r="F38" s="26">
        <v>264385.40999999997</v>
      </c>
      <c r="G38" s="26">
        <v>264385.40999999997</v>
      </c>
      <c r="H38" s="34">
        <f t="shared" si="3"/>
        <v>284610.71000000002</v>
      </c>
    </row>
    <row r="39" spans="2:8" x14ac:dyDescent="0.2">
      <c r="B39" s="10" t="s">
        <v>40</v>
      </c>
      <c r="C39" s="25">
        <v>9120</v>
      </c>
      <c r="D39" s="25">
        <v>-1395.54</v>
      </c>
      <c r="E39" s="30">
        <f t="shared" si="2"/>
        <v>7724.46</v>
      </c>
      <c r="F39" s="26">
        <v>4176</v>
      </c>
      <c r="G39" s="26">
        <v>4176</v>
      </c>
      <c r="H39" s="34">
        <f t="shared" si="3"/>
        <v>3548.46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50511</v>
      </c>
      <c r="D50" s="7">
        <f t="shared" ref="D50:H50" si="7">SUM(D51:D59)</f>
        <v>699399.09</v>
      </c>
      <c r="E50" s="29">
        <f t="shared" si="7"/>
        <v>749910.09</v>
      </c>
      <c r="F50" s="7">
        <f t="shared" si="7"/>
        <v>740719.80999999994</v>
      </c>
      <c r="G50" s="7">
        <f t="shared" si="7"/>
        <v>294527.85000000003</v>
      </c>
      <c r="H50" s="29">
        <f t="shared" si="7"/>
        <v>9190.2800000000025</v>
      </c>
    </row>
    <row r="51" spans="2:8" x14ac:dyDescent="0.2">
      <c r="B51" s="10" t="s">
        <v>52</v>
      </c>
      <c r="C51" s="25">
        <v>37792</v>
      </c>
      <c r="D51" s="25">
        <v>158698.12</v>
      </c>
      <c r="E51" s="30">
        <f t="shared" si="2"/>
        <v>196490.12</v>
      </c>
      <c r="F51" s="26">
        <v>193928.85</v>
      </c>
      <c r="G51" s="26">
        <v>193928.85</v>
      </c>
      <c r="H51" s="34">
        <f t="shared" si="3"/>
        <v>2561.2699999999895</v>
      </c>
    </row>
    <row r="52" spans="2:8" x14ac:dyDescent="0.2">
      <c r="B52" s="10" t="s">
        <v>53</v>
      </c>
      <c r="C52" s="25"/>
      <c r="D52" s="25"/>
      <c r="E52" s="30">
        <f t="shared" si="2"/>
        <v>0</v>
      </c>
      <c r="F52" s="26"/>
      <c r="G52" s="26"/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528447.96</v>
      </c>
      <c r="E53" s="30">
        <f t="shared" si="2"/>
        <v>528447.96</v>
      </c>
      <c r="F53" s="26">
        <v>527809.94999999995</v>
      </c>
      <c r="G53" s="26">
        <v>81617.990000000005</v>
      </c>
      <c r="H53" s="34">
        <f t="shared" si="3"/>
        <v>638.01000000000931</v>
      </c>
    </row>
    <row r="54" spans="2:8" x14ac:dyDescent="0.2">
      <c r="B54" s="10" t="s">
        <v>55</v>
      </c>
      <c r="C54" s="25"/>
      <c r="D54" s="25"/>
      <c r="E54" s="30">
        <f t="shared" si="2"/>
        <v>0</v>
      </c>
      <c r="F54" s="26"/>
      <c r="G54" s="26"/>
      <c r="H54" s="34">
        <f t="shared" si="3"/>
        <v>0</v>
      </c>
    </row>
    <row r="55" spans="2:8" x14ac:dyDescent="0.2">
      <c r="B55" s="10" t="s">
        <v>56</v>
      </c>
      <c r="C55" s="25"/>
      <c r="D55" s="25"/>
      <c r="E55" s="30">
        <f t="shared" si="2"/>
        <v>0</v>
      </c>
      <c r="F55" s="26"/>
      <c r="G55" s="26"/>
      <c r="H55" s="34">
        <f t="shared" si="3"/>
        <v>0</v>
      </c>
    </row>
    <row r="56" spans="2:8" x14ac:dyDescent="0.2">
      <c r="B56" s="10" t="s">
        <v>57</v>
      </c>
      <c r="C56" s="25">
        <v>12719</v>
      </c>
      <c r="D56" s="25">
        <v>12253.01</v>
      </c>
      <c r="E56" s="30">
        <f t="shared" si="2"/>
        <v>24972.010000000002</v>
      </c>
      <c r="F56" s="26">
        <v>18981.009999999998</v>
      </c>
      <c r="G56" s="26">
        <v>18981.009999999998</v>
      </c>
      <c r="H56" s="34">
        <f t="shared" si="3"/>
        <v>5991.0000000000036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200000</v>
      </c>
      <c r="D60" s="7">
        <f t="shared" ref="D60:H60" si="8">SUM(D61:D63)</f>
        <v>464877.52</v>
      </c>
      <c r="E60" s="29">
        <f t="shared" si="8"/>
        <v>664877.52</v>
      </c>
      <c r="F60" s="7">
        <f t="shared" si="8"/>
        <v>158513.19</v>
      </c>
      <c r="G60" s="7">
        <f t="shared" si="8"/>
        <v>158513.19</v>
      </c>
      <c r="H60" s="29">
        <f t="shared" si="8"/>
        <v>506364.33</v>
      </c>
    </row>
    <row r="61" spans="2:8" x14ac:dyDescent="0.2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3"/>
        <v>0</v>
      </c>
    </row>
    <row r="62" spans="2:8" x14ac:dyDescent="0.2">
      <c r="B62" s="10" t="s">
        <v>63</v>
      </c>
      <c r="C62" s="25">
        <v>200000</v>
      </c>
      <c r="D62" s="25">
        <v>464877.52</v>
      </c>
      <c r="E62" s="30">
        <f t="shared" si="2"/>
        <v>664877.52</v>
      </c>
      <c r="F62" s="26">
        <v>158513.19</v>
      </c>
      <c r="G62" s="26">
        <v>158513.19</v>
      </c>
      <c r="H62" s="34">
        <f t="shared" si="3"/>
        <v>506364.33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386298659</v>
      </c>
      <c r="D160" s="24">
        <f t="shared" ref="D160:G160" si="28">SUM(D10,D85)</f>
        <v>73358769.379999995</v>
      </c>
      <c r="E160" s="32">
        <f>SUM(E10,E85)</f>
        <v>459657428.38</v>
      </c>
      <c r="F160" s="24">
        <f t="shared" si="28"/>
        <v>322565421.69000006</v>
      </c>
      <c r="G160" s="24">
        <f t="shared" si="28"/>
        <v>288851972.40000004</v>
      </c>
      <c r="H160" s="32">
        <f>SUM(H10,H85)</f>
        <v>137092006.69</v>
      </c>
    </row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2020-01-08T21:14:59Z</dcterms:created>
  <dcterms:modified xsi:type="dcterms:W3CDTF">2022-10-24T18:52:04Z</dcterms:modified>
</cp:coreProperties>
</file>